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as-data\research\CFDlab\Connor\Global Design Solutions\Task 3 - COMSOL vs Analytical\"/>
    </mc:Choice>
  </mc:AlternateContent>
  <bookViews>
    <workbookView xWindow="0" yWindow="0" windowWidth="20250" windowHeight="6555"/>
  </bookViews>
  <sheets>
    <sheet name="Tabulated Valu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4" i="1"/>
  <c r="E4" i="1" l="1"/>
  <c r="F4" i="1" s="1"/>
  <c r="F10" i="1"/>
  <c r="E6" i="1"/>
  <c r="F6" i="1" s="1"/>
  <c r="E7" i="1"/>
  <c r="F7" i="1" s="1"/>
  <c r="E8" i="1"/>
  <c r="F8" i="1" s="1"/>
  <c r="E9" i="1"/>
  <c r="F9" i="1" s="1"/>
  <c r="E10" i="1"/>
  <c r="E11" i="1"/>
  <c r="F11" i="1" s="1"/>
  <c r="E5" i="1"/>
  <c r="F5" i="1" s="1"/>
  <c r="D4" i="1"/>
  <c r="D5" i="1"/>
  <c r="D6" i="1"/>
  <c r="D7" i="1"/>
  <c r="D8" i="1"/>
  <c r="D9" i="1"/>
  <c r="D10" i="1"/>
  <c r="D11" i="1" l="1"/>
</calcChain>
</file>

<file path=xl/sharedStrings.xml><?xml version="1.0" encoding="utf-8"?>
<sst xmlns="http://schemas.openxmlformats.org/spreadsheetml/2006/main" count="14" uniqueCount="14">
  <si>
    <t>Drag Coefficients for a Flat Plate - Normal to Flow</t>
  </si>
  <si>
    <t>Taken from p481</t>
  </si>
  <si>
    <t>ISBN: 9780072938449</t>
  </si>
  <si>
    <t>V (m/s):</t>
  </si>
  <si>
    <t>l/h</t>
  </si>
  <si>
    <t>h (m):</t>
  </si>
  <si>
    <t>Re:</t>
  </si>
  <si>
    <t>nu=</t>
  </si>
  <si>
    <t>Chord (m):</t>
  </si>
  <si>
    <t>Book - C_d</t>
  </si>
  <si>
    <t>COMSOL - C_d</t>
  </si>
  <si>
    <t>Domain size = 20* chord x 20* height</t>
  </si>
  <si>
    <t>Domain size = 60*chord * 20* height</t>
  </si>
  <si>
    <t>COMSOL w/ Perim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</si>
</sst>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11" fontId="0" fillId="0" borderId="0" xfId="0" applyNumberForma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11" fontId="0" fillId="0" borderId="5" xfId="0" applyNumberFormat="1" applyBorder="1"/>
    <xf numFmtId="0" fontId="2" fillId="0" borderId="5" xfId="0" applyFont="1" applyBorder="1"/>
    <xf numFmtId="164" fontId="0" fillId="0" borderId="0" xfId="0" applyNumberFormat="1" applyBorder="1"/>
    <xf numFmtId="164" fontId="0" fillId="0" borderId="5" xfId="0" applyNumberFormat="1" applyBorder="1"/>
    <xf numFmtId="0" fontId="0" fillId="3" borderId="2" xfId="0" applyFill="1" applyBorder="1"/>
    <xf numFmtId="11" fontId="0" fillId="4" borderId="3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11" fontId="0" fillId="2" borderId="9" xfId="0" applyNumberFormat="1" applyFill="1" applyBorder="1"/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0" borderId="12" xfId="0" applyFill="1" applyBorder="1"/>
    <xf numFmtId="0" fontId="0" fillId="0" borderId="10" xfId="0" applyFill="1" applyBorder="1"/>
    <xf numFmtId="0" fontId="0" fillId="2" borderId="11" xfId="0" applyFill="1" applyBorder="1"/>
    <xf numFmtId="0" fontId="3" fillId="5" borderId="0" xfId="1" applyBorder="1"/>
    <xf numFmtId="0" fontId="3" fillId="5" borderId="12" xfId="1" applyBorder="1"/>
    <xf numFmtId="0" fontId="0" fillId="0" borderId="12" xfId="0" applyBorder="1"/>
    <xf numFmtId="0" fontId="3" fillId="5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Coefficient of Drag for Varying Aspect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560459008788205E-2"/>
          <c:y val="0.15627691385373485"/>
          <c:w val="0.90918525172796727"/>
          <c:h val="0.75068073315348116"/>
        </c:manualLayout>
      </c:layout>
      <c:scatterChart>
        <c:scatterStyle val="smoothMarker"/>
        <c:varyColors val="0"/>
        <c:ser>
          <c:idx val="7"/>
          <c:order val="0"/>
          <c:tx>
            <c:v>Book Values</c:v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</a:ln>
            <a:effectLst>
              <a:glow rad="139700">
                <a:schemeClr val="accent3">
                  <a:lumMod val="80000"/>
                  <a:lumOff val="2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lumMod val="80000"/>
                    <a:lumOff val="2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'Tabulated Values'!$B$4:$B$11</c:f>
              <c:numCache>
                <c:formatCode>General</c:formatCode>
                <c:ptCount val="8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1.2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6</c:v>
                </c:pt>
              </c:numCache>
            </c:numRef>
          </c:xVal>
          <c:yVal>
            <c:numRef>
              <c:f>'Tabulated Values'!$G$4:$G$11</c:f>
              <c:numCache>
                <c:formatCode>General</c:formatCode>
                <c:ptCount val="8"/>
                <c:pt idx="0">
                  <c:v>1.9</c:v>
                </c:pt>
                <c:pt idx="1">
                  <c:v>2.2999999999999998</c:v>
                </c:pt>
                <c:pt idx="2">
                  <c:v>2.7</c:v>
                </c:pt>
                <c:pt idx="3">
                  <c:v>2.1</c:v>
                </c:pt>
                <c:pt idx="4">
                  <c:v>1.8</c:v>
                </c:pt>
                <c:pt idx="5">
                  <c:v>1.4</c:v>
                </c:pt>
                <c:pt idx="6">
                  <c:v>1.3</c:v>
                </c:pt>
                <c:pt idx="7">
                  <c:v>0.9</c:v>
                </c:pt>
              </c:numCache>
            </c:numRef>
          </c:yVal>
          <c:smooth val="1"/>
        </c:ser>
        <c:ser>
          <c:idx val="0"/>
          <c:order val="1"/>
          <c:tx>
            <c:v>COMSOL Values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'Tabulated Values'!$B$4:$B$11</c:f>
              <c:numCache>
                <c:formatCode>General</c:formatCode>
                <c:ptCount val="8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1.2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6</c:v>
                </c:pt>
              </c:numCache>
            </c:numRef>
          </c:xVal>
          <c:yVal>
            <c:numRef>
              <c:f>'Tabulated Values'!$H$4:$H$11</c:f>
              <c:numCache>
                <c:formatCode>General</c:formatCode>
                <c:ptCount val="8"/>
                <c:pt idx="0">
                  <c:v>0.14943000000000001</c:v>
                </c:pt>
                <c:pt idx="1">
                  <c:v>0.48192000000000002</c:v>
                </c:pt>
                <c:pt idx="2">
                  <c:v>0.87649999999999995</c:v>
                </c:pt>
                <c:pt idx="3">
                  <c:v>0.90878999999999999</c:v>
                </c:pt>
                <c:pt idx="4">
                  <c:v>0.95984000000000003</c:v>
                </c:pt>
                <c:pt idx="5">
                  <c:v>0.96557999999999999</c:v>
                </c:pt>
                <c:pt idx="6">
                  <c:v>0.95518999999999998</c:v>
                </c:pt>
                <c:pt idx="7">
                  <c:v>0.84462999999999999</c:v>
                </c:pt>
              </c:numCache>
            </c:numRef>
          </c:yVal>
          <c:smooth val="1"/>
        </c:ser>
        <c:ser>
          <c:idx val="1"/>
          <c:order val="2"/>
          <c:tx>
            <c:v>COMSOL w/ Perimeter Integral</c:v>
          </c:tx>
          <c:spPr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circle"/>
            <c:size val="3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'Tabulated Values'!$B$4:$B$11</c:f>
              <c:numCache>
                <c:formatCode>General</c:formatCode>
                <c:ptCount val="8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1.2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6</c:v>
                </c:pt>
              </c:numCache>
            </c:numRef>
          </c:xVal>
          <c:yVal>
            <c:numRef>
              <c:f>'Tabulated Values'!$I$4:$I$11</c:f>
              <c:numCache>
                <c:formatCode>General</c:formatCode>
                <c:ptCount val="8"/>
                <c:pt idx="0">
                  <c:v>1.9724759999999997</c:v>
                </c:pt>
                <c:pt idx="1">
                  <c:v>2.0240639999999996</c:v>
                </c:pt>
                <c:pt idx="2">
                  <c:v>2.5543714285714287</c:v>
                </c:pt>
                <c:pt idx="3">
                  <c:v>1.9993380000000001</c:v>
                </c:pt>
                <c:pt idx="4">
                  <c:v>1.7277119999999999</c:v>
                </c:pt>
                <c:pt idx="5">
                  <c:v>1.6221744</c:v>
                </c:pt>
                <c:pt idx="6">
                  <c:v>1.5283039999999999</c:v>
                </c:pt>
                <c:pt idx="7">
                  <c:v>1.1824819999999998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03744"/>
        <c:axId val="130271760"/>
      </c:scatterChart>
      <c:valAx>
        <c:axId val="3280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Aspect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71760"/>
        <c:crosses val="autoZero"/>
        <c:crossBetween val="midCat"/>
      </c:valAx>
      <c:valAx>
        <c:axId val="13027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of Drag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428626</xdr:colOff>
      <xdr:row>2</xdr:row>
      <xdr:rowOff>100246</xdr:rowOff>
    </xdr:from>
    <xdr:to>
      <xdr:col>13</xdr:col>
      <xdr:colOff>571501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1" y="481246"/>
          <a:ext cx="3962400" cy="1623779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600075</xdr:colOff>
      <xdr:row>13</xdr:row>
      <xdr:rowOff>180975</xdr:rowOff>
    </xdr:from>
    <xdr:to>
      <xdr:col>8</xdr:col>
      <xdr:colOff>1157288</xdr:colOff>
      <xdr:row>31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3"/>
  <sheetViews>
    <sheetView tabSelected="1" workbookViewId="0">
      <selection activeCell="I4" sqref="I4"/>
    </sheetView>
  </sheetViews>
  <sheetFormatPr defaultRowHeight="15" x14ac:dyDescent="0.25"/>
  <cols>
    <col min="1" max="1" width="1.7109375" customWidth="1"/>
    <col min="2" max="2" width="9.85546875" customWidth="1"/>
    <col min="3" max="3" width="11.7109375" customWidth="1"/>
    <col min="4" max="4" width="12.5703125" customWidth="1"/>
    <col min="5" max="6" width="10.7109375" customWidth="1"/>
    <col min="7" max="7" width="14.7109375" customWidth="1"/>
    <col min="8" max="8" width="13.85546875" customWidth="1"/>
    <col min="9" max="9" width="19.140625" customWidth="1"/>
    <col min="10" max="10" width="19.85546875" customWidth="1"/>
    <col min="11" max="11" width="19.140625" customWidth="1"/>
  </cols>
  <sheetData>
    <row r="1" spans="2:14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x14ac:dyDescent="0.25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x14ac:dyDescent="0.25">
      <c r="B3" s="18" t="s">
        <v>4</v>
      </c>
      <c r="C3" s="19" t="s">
        <v>8</v>
      </c>
      <c r="D3" s="19" t="s">
        <v>5</v>
      </c>
      <c r="E3" s="20" t="s">
        <v>6</v>
      </c>
      <c r="F3" s="19" t="s">
        <v>3</v>
      </c>
      <c r="G3" s="19" t="s">
        <v>9</v>
      </c>
      <c r="H3" s="19" t="s">
        <v>10</v>
      </c>
      <c r="I3" s="25" t="s">
        <v>13</v>
      </c>
      <c r="J3" s="2"/>
      <c r="K3" s="2"/>
    </row>
    <row r="4" spans="2:14" x14ac:dyDescent="0.25">
      <c r="B4" s="21">
        <v>0.1</v>
      </c>
      <c r="C4" s="5">
        <v>0.6</v>
      </c>
      <c r="D4" s="1">
        <f t="shared" ref="D4:D10" si="0">C4/B4</f>
        <v>5.9999999999999991</v>
      </c>
      <c r="E4" s="4">
        <f>10^4</f>
        <v>10000</v>
      </c>
      <c r="F4" s="10">
        <f t="shared" ref="F4:F11" si="1">E4*$C$13/C4</f>
        <v>0.26133333333333336</v>
      </c>
      <c r="G4" s="26">
        <v>1.9</v>
      </c>
      <c r="H4" s="26">
        <v>0.14943000000000001</v>
      </c>
      <c r="I4" s="27">
        <f>H4*(2*C4+2*D4)</f>
        <v>1.9724759999999997</v>
      </c>
      <c r="J4" s="2"/>
      <c r="K4" s="16"/>
      <c r="L4" s="1"/>
    </row>
    <row r="5" spans="2:14" x14ac:dyDescent="0.25">
      <c r="B5" s="21">
        <v>0.4</v>
      </c>
      <c r="C5" s="5">
        <v>0.6</v>
      </c>
      <c r="D5" s="1">
        <f t="shared" si="0"/>
        <v>1.4999999999999998</v>
      </c>
      <c r="E5" s="4">
        <f>10^4</f>
        <v>10000</v>
      </c>
      <c r="F5" s="10">
        <f t="shared" si="1"/>
        <v>0.26133333333333336</v>
      </c>
      <c r="G5">
        <v>2.2999999999999998</v>
      </c>
      <c r="H5">
        <v>0.48192000000000002</v>
      </c>
      <c r="I5" s="28">
        <f t="shared" ref="I5:I11" si="2">H5*(2*C5+2*D5)</f>
        <v>2.0240639999999996</v>
      </c>
      <c r="J5" s="2"/>
      <c r="K5" s="16"/>
      <c r="L5" s="1"/>
    </row>
    <row r="6" spans="2:14" x14ac:dyDescent="0.25">
      <c r="B6" s="21">
        <v>0.7</v>
      </c>
      <c r="C6" s="5">
        <v>0.6</v>
      </c>
      <c r="D6" s="1">
        <f t="shared" si="0"/>
        <v>0.85714285714285721</v>
      </c>
      <c r="E6" s="4">
        <f t="shared" ref="E6:E11" si="3">10^4</f>
        <v>10000</v>
      </c>
      <c r="F6" s="10">
        <f t="shared" si="1"/>
        <v>0.26133333333333336</v>
      </c>
      <c r="G6" s="1">
        <v>2.7</v>
      </c>
      <c r="H6" s="1">
        <v>0.87649999999999995</v>
      </c>
      <c r="I6" s="23">
        <f t="shared" si="2"/>
        <v>2.5543714285714287</v>
      </c>
      <c r="J6" s="2"/>
      <c r="K6" s="16"/>
      <c r="L6" s="1"/>
    </row>
    <row r="7" spans="2:14" x14ac:dyDescent="0.25">
      <c r="B7" s="21">
        <v>1.2</v>
      </c>
      <c r="C7" s="5">
        <v>0.6</v>
      </c>
      <c r="D7" s="1">
        <f t="shared" si="0"/>
        <v>0.5</v>
      </c>
      <c r="E7" s="4">
        <f t="shared" si="3"/>
        <v>10000</v>
      </c>
      <c r="F7" s="10">
        <f t="shared" si="1"/>
        <v>0.26133333333333336</v>
      </c>
      <c r="G7" s="2">
        <v>2.1</v>
      </c>
      <c r="H7" s="1">
        <v>0.90878999999999999</v>
      </c>
      <c r="I7" s="23">
        <f t="shared" si="2"/>
        <v>1.9993380000000001</v>
      </c>
      <c r="J7" s="2"/>
      <c r="K7" s="16"/>
      <c r="L7" s="1"/>
    </row>
    <row r="8" spans="2:14" x14ac:dyDescent="0.25">
      <c r="B8" s="21">
        <v>2</v>
      </c>
      <c r="C8" s="5">
        <v>0.6</v>
      </c>
      <c r="D8" s="1">
        <f t="shared" si="0"/>
        <v>0.3</v>
      </c>
      <c r="E8" s="4">
        <f t="shared" si="3"/>
        <v>10000</v>
      </c>
      <c r="F8" s="10">
        <f t="shared" si="1"/>
        <v>0.26133333333333336</v>
      </c>
      <c r="G8" s="2">
        <v>1.8</v>
      </c>
      <c r="H8" s="1">
        <v>0.95984000000000003</v>
      </c>
      <c r="I8" s="23">
        <f t="shared" si="2"/>
        <v>1.7277119999999999</v>
      </c>
      <c r="J8" s="2"/>
      <c r="K8" s="16"/>
      <c r="L8" s="1"/>
    </row>
    <row r="9" spans="2:14" x14ac:dyDescent="0.25">
      <c r="B9" s="21">
        <v>2.5</v>
      </c>
      <c r="C9" s="5">
        <v>0.6</v>
      </c>
      <c r="D9" s="1">
        <f t="shared" si="0"/>
        <v>0.24</v>
      </c>
      <c r="E9" s="4">
        <f t="shared" si="3"/>
        <v>10000</v>
      </c>
      <c r="F9" s="10">
        <f t="shared" si="1"/>
        <v>0.26133333333333336</v>
      </c>
      <c r="G9" s="2">
        <v>1.4</v>
      </c>
      <c r="H9" s="1">
        <v>0.96557999999999999</v>
      </c>
      <c r="I9" s="23">
        <f t="shared" si="2"/>
        <v>1.6221744</v>
      </c>
      <c r="J9" s="2"/>
      <c r="K9" s="16"/>
      <c r="L9" s="1"/>
    </row>
    <row r="10" spans="2:14" x14ac:dyDescent="0.25">
      <c r="B10" s="21">
        <v>3</v>
      </c>
      <c r="C10" s="5">
        <v>0.6</v>
      </c>
      <c r="D10" s="1">
        <f t="shared" si="0"/>
        <v>0.19999999999999998</v>
      </c>
      <c r="E10" s="4">
        <f t="shared" si="3"/>
        <v>10000</v>
      </c>
      <c r="F10" s="10">
        <f t="shared" si="1"/>
        <v>0.26133333333333336</v>
      </c>
      <c r="G10" s="2">
        <v>1.3</v>
      </c>
      <c r="H10" s="1">
        <v>0.95518999999999998</v>
      </c>
      <c r="I10" s="23">
        <f t="shared" si="2"/>
        <v>1.5283039999999999</v>
      </c>
      <c r="J10" s="2"/>
      <c r="K10" s="16"/>
      <c r="L10" s="1"/>
    </row>
    <row r="11" spans="2:14" x14ac:dyDescent="0.25">
      <c r="B11" s="22">
        <v>6</v>
      </c>
      <c r="C11" s="6">
        <v>0.6</v>
      </c>
      <c r="D11" s="7">
        <f>C11/B11</f>
        <v>9.9999999999999992E-2</v>
      </c>
      <c r="E11" s="8">
        <f t="shared" si="3"/>
        <v>10000</v>
      </c>
      <c r="F11" s="11">
        <f t="shared" si="1"/>
        <v>0.26133333333333336</v>
      </c>
      <c r="G11" s="9">
        <v>0.9</v>
      </c>
      <c r="H11" s="7">
        <v>0.84462999999999999</v>
      </c>
      <c r="I11" s="24">
        <f t="shared" si="2"/>
        <v>1.1824819999999998</v>
      </c>
      <c r="J11" s="2"/>
      <c r="K11" s="16"/>
    </row>
    <row r="12" spans="2:14" ht="15.75" thickBot="1" x14ac:dyDescent="0.3">
      <c r="F12" s="3"/>
      <c r="G12" s="3" t="s">
        <v>1</v>
      </c>
      <c r="I12" s="17" t="s">
        <v>11</v>
      </c>
      <c r="J12" s="2"/>
      <c r="K12" s="2"/>
    </row>
    <row r="13" spans="2:14" ht="15.75" thickBot="1" x14ac:dyDescent="0.3">
      <c r="B13" s="12" t="s">
        <v>7</v>
      </c>
      <c r="C13" s="13">
        <v>1.5679999999999999E-5</v>
      </c>
      <c r="G13" s="3" t="s">
        <v>2</v>
      </c>
      <c r="I13" s="29" t="s">
        <v>12</v>
      </c>
      <c r="J13" s="29"/>
    </row>
  </sheetData>
  <mergeCells count="1">
    <mergeCell ref="B1:N2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Tabulated Values</vt:lpstr>
    </vt:vector>
  </TitlesOfParts>
  <Company>UCCS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2014-04-02T16:54:56Z</cp:lastPrinted>
  <dcterms:created xsi:type="dcterms:W3CDTF">2014-02-27T17:51:33Z</dcterms:created>
  <dcterms:modified xsi:type="dcterms:W3CDTF">2014-04-08T16:30:02Z</dcterms:modified>
</cp:coreProperties>
</file>